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homa\OneDrive\Documents\Tom Migration\Bookie Bashing\70 Bookie Bashing Site - Sports\Bookie Bashing Folder\04 Daily File Folder\"/>
    </mc:Choice>
  </mc:AlternateContent>
  <xr:revisionPtr revIDLastSave="0" documentId="13_ncr:1_{9DC620B3-A238-42AF-8271-9C640A47DDCB}" xr6:coauthVersionLast="47" xr6:coauthVersionMax="47" xr10:uidLastSave="{00000000-0000-0000-0000-000000000000}"/>
  <bookViews>
    <workbookView xWindow="-67320" yWindow="-120" windowWidth="29040" windowHeight="15720" xr2:uid="{1F19AF41-C4DB-4E95-83EE-9269FEF918CA}"/>
  </bookViews>
  <sheets>
    <sheet name="Sheet2" sheetId="2" r:id="rId1"/>
  </sheets>
  <definedNames>
    <definedName name="_xlnm._FilterDatabase" localSheetId="0" hidden="1">Sheet2!#REF!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2" l="1"/>
  <c r="H25" i="2"/>
  <c r="A25" i="2"/>
  <c r="A24" i="2"/>
  <c r="A23" i="2"/>
  <c r="H24" i="2" l="1"/>
  <c r="I24" i="2"/>
  <c r="H23" i="2"/>
  <c r="I23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K2" i="2"/>
  <c r="K22" i="2"/>
  <c r="K21" i="2"/>
  <c r="K20" i="2"/>
  <c r="K19" i="2"/>
  <c r="K18" i="2"/>
  <c r="K17" i="2"/>
  <c r="I22" i="2"/>
  <c r="I21" i="2"/>
  <c r="I20" i="2"/>
  <c r="I19" i="2"/>
  <c r="I18" i="2"/>
  <c r="I17" i="2"/>
  <c r="I16" i="2"/>
  <c r="H22" i="2"/>
  <c r="A19" i="2"/>
  <c r="A20" i="2" s="1"/>
  <c r="A21" i="2" s="1"/>
  <c r="A22" i="2" s="1"/>
  <c r="A18" i="2"/>
  <c r="A17" i="2"/>
  <c r="H21" i="2"/>
  <c r="H20" i="2"/>
  <c r="H19" i="2"/>
  <c r="H18" i="2"/>
  <c r="H17" i="2"/>
  <c r="H16" i="2"/>
  <c r="H15" i="2"/>
  <c r="I12" i="2"/>
  <c r="I2" i="2"/>
  <c r="I15" i="2"/>
  <c r="I14" i="2"/>
  <c r="I13" i="2"/>
  <c r="I11" i="2"/>
  <c r="I10" i="2"/>
  <c r="I9" i="2"/>
  <c r="I8" i="2"/>
  <c r="I7" i="2"/>
  <c r="I6" i="2"/>
  <c r="I5" i="2"/>
  <c r="I4" i="2"/>
  <c r="I3" i="2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3" i="2"/>
  <c r="H11" i="2"/>
  <c r="H10" i="2"/>
  <c r="H9" i="2"/>
  <c r="H8" i="2"/>
  <c r="H7" i="2"/>
  <c r="H6" i="2"/>
  <c r="H5" i="2"/>
  <c r="H14" i="2"/>
  <c r="H13" i="2"/>
  <c r="H2" i="2"/>
  <c r="H12" i="2"/>
  <c r="H4" i="2"/>
  <c r="H3" i="2"/>
</calcChain>
</file>

<file path=xl/sharedStrings.xml><?xml version="1.0" encoding="utf-8"?>
<sst xmlns="http://schemas.openxmlformats.org/spreadsheetml/2006/main" count="128" uniqueCount="58">
  <si>
    <t>Bukayo Saka</t>
  </si>
  <si>
    <t>Harry Kane</t>
  </si>
  <si>
    <t>Conor Gallagher</t>
  </si>
  <si>
    <t>Benjamin Sesko</t>
  </si>
  <si>
    <t>Declan Rice</t>
  </si>
  <si>
    <t>Erik Janza</t>
  </si>
  <si>
    <t>Netherlands v Austria</t>
  </si>
  <si>
    <t>Konrad Laimer</t>
  </si>
  <si>
    <t>England v Slovenia</t>
  </si>
  <si>
    <t>Jeremy Doku</t>
  </si>
  <si>
    <t>Slovakia v Romania</t>
  </si>
  <si>
    <t>Ivan Schranz</t>
  </si>
  <si>
    <t>Bellingham</t>
  </si>
  <si>
    <t>Market</t>
  </si>
  <si>
    <t>Exch Price</t>
  </si>
  <si>
    <t>Fair Price</t>
  </si>
  <si>
    <t>EV</t>
  </si>
  <si>
    <t>Player to get 1+ card</t>
  </si>
  <si>
    <t>Player to get 1+ Foul</t>
  </si>
  <si>
    <t>Player to get 2+ Fouls</t>
  </si>
  <si>
    <t>Player to get 2+ Shots on Target</t>
  </si>
  <si>
    <t>Player to get 1+ Shots on Target</t>
  </si>
  <si>
    <t>Tuesdays Games</t>
  </si>
  <si>
    <t>Selection</t>
  </si>
  <si>
    <t>Match</t>
  </si>
  <si>
    <t>England to have 1 or more shots in the 1st 10 mins</t>
  </si>
  <si>
    <t>Enhanced Special</t>
  </si>
  <si>
    <t>Anytime goalscorer</t>
  </si>
  <si>
    <t>Player to get 2+ goals</t>
  </si>
  <si>
    <t>Player to Score First</t>
  </si>
  <si>
    <t>Each Goalkeeper to make 3+ saves</t>
  </si>
  <si>
    <t xml:space="preserve">Bet Number </t>
  </si>
  <si>
    <t>Stake to win £10</t>
  </si>
  <si>
    <t>W/L</t>
  </si>
  <si>
    <t>Returns</t>
  </si>
  <si>
    <t>Porsch</t>
  </si>
  <si>
    <t>Back/Lay</t>
  </si>
  <si>
    <t>Lay</t>
  </si>
  <si>
    <t>Back</t>
  </si>
  <si>
    <t xml:space="preserve">11+ goals tonight </t>
  </si>
  <si>
    <t>Over 3.5 Saves</t>
  </si>
  <si>
    <t>Over 2.5 Saves</t>
  </si>
  <si>
    <t>Dubranka</t>
  </si>
  <si>
    <t>Lukaku to shot on target and belgium win</t>
  </si>
  <si>
    <t>Portugal and Belgoum win and 3+ goals each</t>
  </si>
  <si>
    <t>David Hanko</t>
  </si>
  <si>
    <t>FGS</t>
  </si>
  <si>
    <t>Belgium v Ukraine</t>
  </si>
  <si>
    <t>2 matches</t>
  </si>
  <si>
    <t>AGS</t>
  </si>
  <si>
    <t>W</t>
  </si>
  <si>
    <t>L</t>
  </si>
  <si>
    <t>Uruguay v Bolivia</t>
  </si>
  <si>
    <t>Darwin Nunez</t>
  </si>
  <si>
    <t>2+ goal</t>
  </si>
  <si>
    <t>HTFT</t>
  </si>
  <si>
    <t>Panama v USA</t>
  </si>
  <si>
    <t>USA/USA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</si>
</sst>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£&quot;* #,##0.00_);_(&quot;£&quot;* \(#,##0.00\);_(&quot;£&quot;* &quot;-&quot;??_);_(@_)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9CD81-1F14-46D7-888E-304E49E9011D}">
  <dimension ref="A1:K25"/>
  <sheetViews>
    <sheetView tabSelected="1" topLeftCell="A7" zoomScale="130" zoomScaleNormal="130" workbookViewId="0">
      <selection activeCell="I25" sqref="I25"/>
    </sheetView>
  </sheetViews>
  <sheetFormatPr defaultRowHeight="14.25" x14ac:dyDescent="0.2"/>
  <cols>
    <col min="2" max="2" width="18.375" bestFit="1" customWidth="1"/>
    <col min="3" max="3" width="19.625" bestFit="1" customWidth="1"/>
    <col min="4" max="4" width="43.125" bestFit="1" customWidth="1"/>
    <col min="5" max="5" width="13.25" customWidth="1"/>
    <col min="9" max="9" width="13.125" bestFit="1" customWidth="1"/>
  </cols>
  <sheetData>
    <row r="1" spans="1:11" x14ac:dyDescent="0.2">
      <c r="A1" t="s">
        <v>31</v>
      </c>
      <c r="B1" t="s">
        <v>24</v>
      </c>
      <c r="C1" t="s">
        <v>13</v>
      </c>
      <c r="D1" t="s">
        <v>23</v>
      </c>
      <c r="E1" t="s">
        <v>36</v>
      </c>
      <c r="F1" t="s">
        <v>14</v>
      </c>
      <c r="G1" t="s">
        <v>15</v>
      </c>
      <c r="H1" t="s">
        <v>16</v>
      </c>
      <c r="I1" t="s">
        <v>32</v>
      </c>
      <c r="J1" t="s">
        <v>33</v>
      </c>
      <c r="K1" t="s">
        <v>34</v>
      </c>
    </row>
    <row r="2" spans="1:11" x14ac:dyDescent="0.2">
      <c r="A2">
        <v>1</v>
      </c>
      <c r="B2" t="s">
        <v>22</v>
      </c>
      <c r="C2" t="s">
        <v>26</v>
      </c>
      <c r="D2" t="s">
        <v>39</v>
      </c>
      <c r="E2" t="s">
        <v>37</v>
      </c>
      <c r="F2">
        <v>1.81</v>
      </c>
      <c r="G2">
        <v>1.92</v>
      </c>
      <c r="H2">
        <f>G2/F2</f>
        <v>1.0607734806629834</v>
      </c>
      <c r="I2" s="1">
        <f>10/(F2-1)</f>
        <v>12.345679012345679</v>
      </c>
      <c r="J2" t="s">
        <v>50</v>
      </c>
      <c r="K2" s="1">
        <f t="shared" ref="K2:K16" si="0">IF(J2="L", -I2, 9.8)</f>
        <v>9.8000000000000007</v>
      </c>
    </row>
    <row r="3" spans="1:11" x14ac:dyDescent="0.2">
      <c r="A3">
        <f>A2+1</f>
        <v>2</v>
      </c>
      <c r="B3" t="s">
        <v>8</v>
      </c>
      <c r="C3" t="s">
        <v>18</v>
      </c>
      <c r="D3" t="s">
        <v>4</v>
      </c>
      <c r="E3" t="s">
        <v>38</v>
      </c>
      <c r="F3">
        <v>1.9</v>
      </c>
      <c r="G3">
        <v>1.8</v>
      </c>
      <c r="H3">
        <f>F3/G3</f>
        <v>1.0555555555555556</v>
      </c>
      <c r="I3" s="1">
        <f t="shared" ref="I3:I25" si="1">10/(F3-1)</f>
        <v>11.111111111111112</v>
      </c>
      <c r="J3" t="s">
        <v>50</v>
      </c>
      <c r="K3" s="1">
        <f t="shared" si="0"/>
        <v>9.8000000000000007</v>
      </c>
    </row>
    <row r="4" spans="1:11" x14ac:dyDescent="0.2">
      <c r="A4">
        <f t="shared" ref="A4:A15" si="2">A3+1</f>
        <v>3</v>
      </c>
      <c r="B4" t="s">
        <v>8</v>
      </c>
      <c r="C4" t="s">
        <v>17</v>
      </c>
      <c r="D4" t="s">
        <v>5</v>
      </c>
      <c r="E4" t="s">
        <v>38</v>
      </c>
      <c r="F4">
        <v>4.5</v>
      </c>
      <c r="G4">
        <v>3.86</v>
      </c>
      <c r="H4">
        <f>F4/G4</f>
        <v>1.1658031088082903</v>
      </c>
      <c r="I4" s="1">
        <f t="shared" si="1"/>
        <v>2.8571428571428572</v>
      </c>
      <c r="J4" t="s">
        <v>50</v>
      </c>
      <c r="K4" s="1">
        <f t="shared" si="0"/>
        <v>9.8000000000000007</v>
      </c>
    </row>
    <row r="5" spans="1:11" ht="13.5" customHeight="1" x14ac:dyDescent="0.2">
      <c r="A5">
        <f t="shared" si="2"/>
        <v>4</v>
      </c>
      <c r="B5" t="s">
        <v>8</v>
      </c>
      <c r="C5" t="s">
        <v>17</v>
      </c>
      <c r="D5" t="s">
        <v>12</v>
      </c>
      <c r="E5" t="s">
        <v>38</v>
      </c>
      <c r="F5">
        <v>9</v>
      </c>
      <c r="G5">
        <v>5.5</v>
      </c>
      <c r="H5">
        <f>F5/G5</f>
        <v>1.6363636363636365</v>
      </c>
      <c r="I5" s="1">
        <f t="shared" si="1"/>
        <v>1.25</v>
      </c>
      <c r="J5" t="s">
        <v>51</v>
      </c>
      <c r="K5" s="1">
        <f t="shared" si="0"/>
        <v>-1.25</v>
      </c>
    </row>
    <row r="6" spans="1:11" x14ac:dyDescent="0.2">
      <c r="A6">
        <f t="shared" si="2"/>
        <v>5</v>
      </c>
      <c r="B6" t="s">
        <v>8</v>
      </c>
      <c r="C6" t="s">
        <v>27</v>
      </c>
      <c r="D6" t="s">
        <v>3</v>
      </c>
      <c r="E6" t="s">
        <v>38</v>
      </c>
      <c r="F6">
        <v>6.6</v>
      </c>
      <c r="G6">
        <v>5.4</v>
      </c>
      <c r="H6">
        <f t="shared" ref="H6:H11" si="3">F6/G6</f>
        <v>1.2222222222222221</v>
      </c>
      <c r="I6" s="1">
        <f t="shared" si="1"/>
        <v>1.7857142857142858</v>
      </c>
      <c r="J6" t="s">
        <v>51</v>
      </c>
      <c r="K6" s="1">
        <f t="shared" si="0"/>
        <v>-1.7857142857142858</v>
      </c>
    </row>
    <row r="7" spans="1:11" x14ac:dyDescent="0.2">
      <c r="A7">
        <f t="shared" si="2"/>
        <v>6</v>
      </c>
      <c r="B7" t="s">
        <v>8</v>
      </c>
      <c r="C7" t="s">
        <v>27</v>
      </c>
      <c r="D7" t="s">
        <v>0</v>
      </c>
      <c r="E7" t="s">
        <v>38</v>
      </c>
      <c r="F7">
        <v>4.3</v>
      </c>
      <c r="G7">
        <v>4.13</v>
      </c>
      <c r="H7">
        <f t="shared" si="3"/>
        <v>1.0411622276029056</v>
      </c>
      <c r="I7" s="1">
        <f t="shared" si="1"/>
        <v>3.0303030303030303</v>
      </c>
      <c r="J7" t="s">
        <v>51</v>
      </c>
      <c r="K7" s="1">
        <f t="shared" si="0"/>
        <v>-3.0303030303030303</v>
      </c>
    </row>
    <row r="8" spans="1:11" x14ac:dyDescent="0.2">
      <c r="A8">
        <f t="shared" si="2"/>
        <v>7</v>
      </c>
      <c r="B8" t="s">
        <v>8</v>
      </c>
      <c r="C8" t="s">
        <v>28</v>
      </c>
      <c r="D8" t="s">
        <v>1</v>
      </c>
      <c r="E8" t="s">
        <v>38</v>
      </c>
      <c r="F8">
        <v>7.2</v>
      </c>
      <c r="G8">
        <v>6.9</v>
      </c>
      <c r="H8">
        <f t="shared" si="3"/>
        <v>1.0434782608695652</v>
      </c>
      <c r="I8" s="1">
        <f t="shared" si="1"/>
        <v>1.6129032258064515</v>
      </c>
      <c r="J8" t="s">
        <v>51</v>
      </c>
      <c r="K8" s="1">
        <f t="shared" si="0"/>
        <v>-1.6129032258064515</v>
      </c>
    </row>
    <row r="9" spans="1:11" x14ac:dyDescent="0.2">
      <c r="A9">
        <f t="shared" si="2"/>
        <v>8</v>
      </c>
      <c r="B9" t="s">
        <v>8</v>
      </c>
      <c r="C9" t="s">
        <v>29</v>
      </c>
      <c r="D9" t="s">
        <v>2</v>
      </c>
      <c r="E9" t="s">
        <v>38</v>
      </c>
      <c r="F9">
        <v>21</v>
      </c>
      <c r="G9">
        <v>19.5</v>
      </c>
      <c r="H9">
        <f t="shared" si="3"/>
        <v>1.0769230769230769</v>
      </c>
      <c r="I9" s="1">
        <f t="shared" si="1"/>
        <v>0.5</v>
      </c>
      <c r="J9" t="s">
        <v>51</v>
      </c>
      <c r="K9" s="1">
        <f t="shared" si="0"/>
        <v>-0.5</v>
      </c>
    </row>
    <row r="10" spans="1:11" x14ac:dyDescent="0.2">
      <c r="A10">
        <f t="shared" si="2"/>
        <v>9</v>
      </c>
      <c r="B10" t="s">
        <v>8</v>
      </c>
      <c r="C10" t="s">
        <v>29</v>
      </c>
      <c r="D10" t="s">
        <v>4</v>
      </c>
      <c r="E10" t="s">
        <v>38</v>
      </c>
      <c r="F10">
        <v>30</v>
      </c>
      <c r="G10">
        <v>28.4</v>
      </c>
      <c r="H10">
        <f t="shared" si="3"/>
        <v>1.0563380281690142</v>
      </c>
      <c r="I10" s="1">
        <f t="shared" si="1"/>
        <v>0.34482758620689657</v>
      </c>
      <c r="J10" t="s">
        <v>51</v>
      </c>
      <c r="K10" s="1">
        <f t="shared" si="0"/>
        <v>-0.34482758620689657</v>
      </c>
    </row>
    <row r="11" spans="1:11" x14ac:dyDescent="0.2">
      <c r="A11">
        <f t="shared" si="2"/>
        <v>10</v>
      </c>
      <c r="B11" t="s">
        <v>8</v>
      </c>
      <c r="C11" t="s">
        <v>26</v>
      </c>
      <c r="D11" t="s">
        <v>25</v>
      </c>
      <c r="E11" t="s">
        <v>38</v>
      </c>
      <c r="F11">
        <v>1.55</v>
      </c>
      <c r="G11">
        <v>1.47</v>
      </c>
      <c r="H11">
        <f t="shared" si="3"/>
        <v>1.0544217687074831</v>
      </c>
      <c r="I11" s="1">
        <f t="shared" si="1"/>
        <v>18.18181818181818</v>
      </c>
      <c r="J11" t="s">
        <v>51</v>
      </c>
      <c r="K11" s="1">
        <f t="shared" si="0"/>
        <v>-18.18181818181818</v>
      </c>
    </row>
    <row r="12" spans="1:11" x14ac:dyDescent="0.2">
      <c r="A12">
        <f t="shared" si="2"/>
        <v>11</v>
      </c>
      <c r="B12" t="s">
        <v>6</v>
      </c>
      <c r="C12" t="s">
        <v>19</v>
      </c>
      <c r="D12" t="s">
        <v>35</v>
      </c>
      <c r="E12" t="s">
        <v>37</v>
      </c>
      <c r="F12">
        <v>2.2200000000000002</v>
      </c>
      <c r="G12">
        <v>2.3199999999999998</v>
      </c>
      <c r="H12">
        <f>G12/F12</f>
        <v>1.0450450450450448</v>
      </c>
      <c r="I12" s="1">
        <f>10/(F12-1)</f>
        <v>8.1967213114754092</v>
      </c>
      <c r="J12" t="s">
        <v>51</v>
      </c>
      <c r="K12" s="1">
        <f t="shared" si="0"/>
        <v>-8.1967213114754092</v>
      </c>
    </row>
    <row r="13" spans="1:11" x14ac:dyDescent="0.2">
      <c r="A13">
        <f t="shared" si="2"/>
        <v>12</v>
      </c>
      <c r="B13" t="s">
        <v>6</v>
      </c>
      <c r="C13" t="s">
        <v>21</v>
      </c>
      <c r="D13" t="s">
        <v>7</v>
      </c>
      <c r="E13" t="s">
        <v>38</v>
      </c>
      <c r="F13">
        <v>3.7</v>
      </c>
      <c r="G13">
        <v>3.47</v>
      </c>
      <c r="H13">
        <f>F13/G13</f>
        <v>1.0662824207492796</v>
      </c>
      <c r="I13" s="1">
        <f t="shared" si="1"/>
        <v>3.7037037037037033</v>
      </c>
      <c r="J13" t="s">
        <v>51</v>
      </c>
      <c r="K13" s="1">
        <f t="shared" si="0"/>
        <v>-3.7037037037037033</v>
      </c>
    </row>
    <row r="14" spans="1:11" x14ac:dyDescent="0.2">
      <c r="A14">
        <f t="shared" si="2"/>
        <v>13</v>
      </c>
      <c r="B14" t="s">
        <v>6</v>
      </c>
      <c r="C14" t="s">
        <v>20</v>
      </c>
      <c r="D14" t="s">
        <v>7</v>
      </c>
      <c r="E14" t="s">
        <v>38</v>
      </c>
      <c r="F14">
        <v>27</v>
      </c>
      <c r="G14">
        <v>21</v>
      </c>
      <c r="H14">
        <f>F14/G14</f>
        <v>1.2857142857142858</v>
      </c>
      <c r="I14" s="1">
        <f t="shared" si="1"/>
        <v>0.38461538461538464</v>
      </c>
      <c r="J14" t="s">
        <v>51</v>
      </c>
      <c r="K14" s="1">
        <f t="shared" si="0"/>
        <v>-0.38461538461538464</v>
      </c>
    </row>
    <row r="15" spans="1:11" x14ac:dyDescent="0.2">
      <c r="A15">
        <f t="shared" si="2"/>
        <v>14</v>
      </c>
      <c r="B15" t="s">
        <v>6</v>
      </c>
      <c r="C15" t="s">
        <v>26</v>
      </c>
      <c r="D15" t="s">
        <v>30</v>
      </c>
      <c r="E15" t="s">
        <v>38</v>
      </c>
      <c r="F15">
        <v>3.65</v>
      </c>
      <c r="G15">
        <v>2.94</v>
      </c>
      <c r="H15">
        <f>F15/G15</f>
        <v>1.2414965986394557</v>
      </c>
      <c r="I15" s="1">
        <f t="shared" si="1"/>
        <v>3.7735849056603774</v>
      </c>
      <c r="J15" t="s">
        <v>51</v>
      </c>
      <c r="K15" s="1">
        <f t="shared" si="0"/>
        <v>-3.7735849056603774</v>
      </c>
    </row>
    <row r="16" spans="1:11" x14ac:dyDescent="0.2">
      <c r="A16">
        <v>15</v>
      </c>
      <c r="B16" t="s">
        <v>10</v>
      </c>
      <c r="C16" t="s">
        <v>17</v>
      </c>
      <c r="D16" t="s">
        <v>9</v>
      </c>
      <c r="E16" t="s">
        <v>38</v>
      </c>
      <c r="F16">
        <v>9</v>
      </c>
      <c r="G16">
        <v>8.1999999999999993</v>
      </c>
      <c r="H16">
        <f t="shared" ref="H16:H25" si="4">F16/G16</f>
        <v>1.0975609756097562</v>
      </c>
      <c r="I16" s="1">
        <f t="shared" si="1"/>
        <v>1.25</v>
      </c>
      <c r="J16" t="s">
        <v>51</v>
      </c>
      <c r="K16" s="1">
        <f t="shared" si="0"/>
        <v>-1.25</v>
      </c>
    </row>
    <row r="17" spans="1:11" x14ac:dyDescent="0.2">
      <c r="A17">
        <f>A16+1</f>
        <v>16</v>
      </c>
      <c r="B17" t="s">
        <v>10</v>
      </c>
      <c r="C17" t="s">
        <v>41</v>
      </c>
      <c r="D17" t="s">
        <v>42</v>
      </c>
      <c r="E17" t="s">
        <v>38</v>
      </c>
      <c r="F17">
        <v>2.64</v>
      </c>
      <c r="G17">
        <v>2.2599999999999998</v>
      </c>
      <c r="H17">
        <f t="shared" si="4"/>
        <v>1.1681415929203542</v>
      </c>
      <c r="I17" s="1">
        <f t="shared" si="1"/>
        <v>6.0975609756097553</v>
      </c>
      <c r="J17" t="s">
        <v>50</v>
      </c>
      <c r="K17" s="1">
        <f>IF(J17="L", -I17, 9.8)</f>
        <v>9.8000000000000007</v>
      </c>
    </row>
    <row r="18" spans="1:11" x14ac:dyDescent="0.2">
      <c r="A18">
        <f t="shared" ref="A18:A25" si="5">A17+1</f>
        <v>17</v>
      </c>
      <c r="B18" t="s">
        <v>10</v>
      </c>
      <c r="C18" t="s">
        <v>40</v>
      </c>
      <c r="D18" t="s">
        <v>42</v>
      </c>
      <c r="E18" t="s">
        <v>38</v>
      </c>
      <c r="F18">
        <v>5.3</v>
      </c>
      <c r="G18">
        <v>4.3099999999999996</v>
      </c>
      <c r="H18">
        <f t="shared" si="4"/>
        <v>1.2296983758700697</v>
      </c>
      <c r="I18" s="1">
        <f t="shared" si="1"/>
        <v>2.3255813953488373</v>
      </c>
      <c r="J18" t="s">
        <v>50</v>
      </c>
      <c r="K18" s="1">
        <f t="shared" ref="K18:K22" si="6">IF(J18="L", -I18, 9.8)</f>
        <v>9.8000000000000007</v>
      </c>
    </row>
    <row r="19" spans="1:11" x14ac:dyDescent="0.2">
      <c r="A19">
        <f t="shared" si="5"/>
        <v>18</v>
      </c>
      <c r="B19" t="s">
        <v>47</v>
      </c>
      <c r="C19" t="s">
        <v>26</v>
      </c>
      <c r="D19" t="s">
        <v>43</v>
      </c>
      <c r="E19" t="s">
        <v>38</v>
      </c>
      <c r="F19">
        <v>2.61</v>
      </c>
      <c r="G19">
        <v>2.23</v>
      </c>
      <c r="H19">
        <f t="shared" si="4"/>
        <v>1.1704035874439462</v>
      </c>
      <c r="I19" s="1">
        <f t="shared" si="1"/>
        <v>6.2111801242236027</v>
      </c>
      <c r="J19" t="s">
        <v>51</v>
      </c>
      <c r="K19" s="1">
        <f t="shared" si="6"/>
        <v>-6.2111801242236027</v>
      </c>
    </row>
    <row r="20" spans="1:11" x14ac:dyDescent="0.2">
      <c r="A20">
        <f t="shared" si="5"/>
        <v>19</v>
      </c>
      <c r="B20" t="s">
        <v>48</v>
      </c>
      <c r="C20" t="s">
        <v>26</v>
      </c>
      <c r="D20" t="s">
        <v>44</v>
      </c>
      <c r="E20" t="s">
        <v>38</v>
      </c>
      <c r="F20">
        <v>6</v>
      </c>
      <c r="G20">
        <v>5.91</v>
      </c>
      <c r="H20">
        <f t="shared" si="4"/>
        <v>1.015228426395939</v>
      </c>
      <c r="I20" s="1">
        <f t="shared" si="1"/>
        <v>2</v>
      </c>
      <c r="J20" t="s">
        <v>51</v>
      </c>
      <c r="K20" s="1">
        <f t="shared" si="6"/>
        <v>-2</v>
      </c>
    </row>
    <row r="21" spans="1:11" x14ac:dyDescent="0.2">
      <c r="A21">
        <f t="shared" si="5"/>
        <v>20</v>
      </c>
      <c r="B21" t="s">
        <v>10</v>
      </c>
      <c r="C21" t="s">
        <v>46</v>
      </c>
      <c r="D21" t="s">
        <v>45</v>
      </c>
      <c r="E21" t="s">
        <v>38</v>
      </c>
      <c r="F21">
        <v>26</v>
      </c>
      <c r="G21">
        <v>22.8</v>
      </c>
      <c r="H21">
        <f t="shared" si="4"/>
        <v>1.1403508771929824</v>
      </c>
      <c r="I21" s="1">
        <f t="shared" si="1"/>
        <v>0.4</v>
      </c>
      <c r="J21" t="s">
        <v>51</v>
      </c>
      <c r="K21" s="1">
        <f t="shared" si="6"/>
        <v>-0.4</v>
      </c>
    </row>
    <row r="22" spans="1:11" x14ac:dyDescent="0.2">
      <c r="A22">
        <f t="shared" si="5"/>
        <v>21</v>
      </c>
      <c r="B22" t="s">
        <v>10</v>
      </c>
      <c r="C22" t="s">
        <v>49</v>
      </c>
      <c r="D22" t="s">
        <v>11</v>
      </c>
      <c r="E22" t="s">
        <v>38</v>
      </c>
      <c r="F22">
        <v>7</v>
      </c>
      <c r="G22">
        <v>6.7</v>
      </c>
      <c r="H22">
        <f t="shared" si="4"/>
        <v>1.044776119402985</v>
      </c>
      <c r="I22" s="1">
        <f t="shared" si="1"/>
        <v>1.6666666666666667</v>
      </c>
      <c r="J22" t="s">
        <v>51</v>
      </c>
      <c r="K22" s="1">
        <f t="shared" si="6"/>
        <v>-1.6666666666666667</v>
      </c>
    </row>
    <row r="23" spans="1:11" x14ac:dyDescent="0.2">
      <c r="A23">
        <f t="shared" si="5"/>
        <v>22</v>
      </c>
      <c r="B23" t="s">
        <v>52</v>
      </c>
      <c r="C23" t="s">
        <v>46</v>
      </c>
      <c r="D23" t="s">
        <v>53</v>
      </c>
      <c r="E23" t="s">
        <v>38</v>
      </c>
      <c r="F23">
        <v>4.5</v>
      </c>
      <c r="G23">
        <v>3.2</v>
      </c>
      <c r="H23">
        <f t="shared" si="4"/>
        <v>1.40625</v>
      </c>
      <c r="I23" s="1">
        <f t="shared" si="1"/>
        <v>2.8571428571428572</v>
      </c>
    </row>
    <row r="24" spans="1:11" x14ac:dyDescent="0.2">
      <c r="A24">
        <f t="shared" si="5"/>
        <v>23</v>
      </c>
      <c r="B24" t="s">
        <v>52</v>
      </c>
      <c r="C24" t="s">
        <v>54</v>
      </c>
      <c r="D24" t="s">
        <v>53</v>
      </c>
      <c r="E24" t="s">
        <v>38</v>
      </c>
      <c r="F24">
        <v>4.4000000000000004</v>
      </c>
      <c r="G24">
        <v>3.15</v>
      </c>
      <c r="H24">
        <f t="shared" si="4"/>
        <v>1.396825396825397</v>
      </c>
      <c r="I24" s="1">
        <f t="shared" si="1"/>
        <v>2.9411764705882351</v>
      </c>
    </row>
    <row r="25" spans="1:11" x14ac:dyDescent="0.2">
      <c r="A25">
        <f t="shared" si="5"/>
        <v>24</v>
      </c>
      <c r="B25" t="s">
        <v>56</v>
      </c>
      <c r="C25" t="s">
        <v>55</v>
      </c>
      <c r="D25" t="s">
        <v>57</v>
      </c>
      <c r="E25" t="s">
        <v>38</v>
      </c>
      <c r="F25">
        <v>2.2200000000000002</v>
      </c>
      <c r="G25">
        <v>2.16</v>
      </c>
      <c r="H25">
        <f t="shared" si="4"/>
        <v>1.0277777777777779</v>
      </c>
      <c r="I25" s="1">
        <f t="shared" si="1"/>
        <v>8.1967213114754092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Brownlee</dc:creator>
  <cp:lastModifiedBy>Thomas Brownlee</cp:lastModifiedBy>
  <dcterms:created xsi:type="dcterms:W3CDTF">2024-06-25T11:59:25Z</dcterms:created>
  <dcterms:modified xsi:type="dcterms:W3CDTF">2024-06-27T12:58:35Z</dcterms:modified>
</cp:coreProperties>
</file>